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<sst xmlns="http://schemas.openxmlformats.org/spreadsheetml/2006/main" count="142" uniqueCount="74">
  <si>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XVI. ZESTAWIENIE RZECZOWO-FINANSOWE OPERACJI</t>
  </si>
  <si>
    <t>Lp.</t>
  </si>
  <si>
    <t xml:space="preserve">Wyszczególnienie zakresu rzeczowego </t>
  </si>
  <si>
    <t>Mierniki rzeczowe</t>
  </si>
  <si>
    <t>Koszty kwalifikowalne operacji (w zł)</t>
  </si>
  <si>
    <t>Ilość (liczba)</t>
  </si>
  <si>
    <t>jedn. miary</t>
  </si>
  <si>
    <t>ogółem</t>
  </si>
  <si>
    <t xml:space="preserve"> I. etap</t>
  </si>
  <si>
    <t xml:space="preserve"> II. etap</t>
  </si>
  <si>
    <t xml:space="preserve"> III. etap</t>
  </si>
  <si>
    <t xml:space="preserve"> IV. etap</t>
  </si>
  <si>
    <t>koszty</t>
  </si>
  <si>
    <r>
      <t>w tym VAT</t>
    </r>
    <r>
      <rPr>
        <sz val="10"/>
        <rFont val="Times New Roman"/>
        <family val="1"/>
      </rPr>
      <t>***</t>
    </r>
  </si>
  <si>
    <t>I</t>
  </si>
  <si>
    <t>Koszty bieżące (administracyjne)</t>
  </si>
  <si>
    <t>A*</t>
  </si>
  <si>
    <t>Wynagrodzenia</t>
  </si>
  <si>
    <t>1**</t>
  </si>
  <si>
    <t>szt.</t>
  </si>
  <si>
    <t>Wynagrodzenia pracowników biura LGD</t>
  </si>
  <si>
    <t>Wynagrodzenia członków Zarządu LGD</t>
  </si>
  <si>
    <t>Umowy zlecenia i umowy o dzieło</t>
  </si>
  <si>
    <t>B*</t>
  </si>
  <si>
    <t>Podróże służbowe</t>
  </si>
  <si>
    <t>Podróże służbowe pracowników biura i organu LGD</t>
  </si>
  <si>
    <t>C*</t>
  </si>
  <si>
    <t>Najem i utrzymanie biura LGD</t>
  </si>
  <si>
    <t>miesiąc</t>
  </si>
  <si>
    <t>Środki czystości</t>
  </si>
  <si>
    <t>komplet</t>
  </si>
  <si>
    <t>D*</t>
  </si>
  <si>
    <t>Usługi telekomunikacyjne, podłączenia do Internetu, wykupienia i utrzymania domeny oraz opłaty pocztowe</t>
  </si>
  <si>
    <t>Opłaty za telefon i Internet</t>
  </si>
  <si>
    <t>m-cy</t>
  </si>
  <si>
    <t>Utrzymanie domeny</t>
  </si>
  <si>
    <t>Opłaty pocztowe</t>
  </si>
  <si>
    <t>E*</t>
  </si>
  <si>
    <t>Zakup/najem wyposażenia, urządzeń i sprzętu biurowego, w tym sprzętu komputerowego wraz z konserwacją i naprawą</t>
  </si>
  <si>
    <t>Zakupy mebli</t>
  </si>
  <si>
    <t>zestaw</t>
  </si>
  <si>
    <t>Zakup notebooków wraz z oprogramowaniem</t>
  </si>
  <si>
    <t>Zakup urządzenia wielofunkcyjnego/drukarki</t>
  </si>
  <si>
    <t>sztuka</t>
  </si>
  <si>
    <t>Zakup telefaksu</t>
  </si>
  <si>
    <t>Zakup przedłużaczy</t>
  </si>
  <si>
    <t>F*</t>
  </si>
  <si>
    <t>Zakup materiałów biurowych</t>
  </si>
  <si>
    <t>G*</t>
  </si>
  <si>
    <t>Opłaty notarialne, skarbowe i sądowe oraz prowadzenie rachunku bankowego</t>
  </si>
  <si>
    <t>Prowadzenie rachunku bankowego</t>
  </si>
  <si>
    <t>Suma kosztów bieżących ( I )</t>
  </si>
  <si>
    <t>II</t>
  </si>
  <si>
    <t xml:space="preserve">Pozostałe koszty </t>
  </si>
  <si>
    <t>Informowanie o obszarze objętym LSR, realizacji LSR oraz działalności LGD</t>
  </si>
  <si>
    <t>Opracowanie, przygotowanie, druk, powielanie i dystrybucja materiałów informacyjnych</t>
  </si>
  <si>
    <t>usługa</t>
  </si>
  <si>
    <t>Zamieszczanie materiałów prasowych w prasie</t>
  </si>
  <si>
    <t>…</t>
  </si>
  <si>
    <t>-</t>
  </si>
  <si>
    <t>Suma</t>
  </si>
  <si>
    <t>Szkolenia pracowników LGD, członków zarządu LGD oraz członków Rady LGD</t>
  </si>
  <si>
    <t>Najem sprzętu, pomieszczeń</t>
  </si>
  <si>
    <t>dzień</t>
  </si>
  <si>
    <t>Wynagrodzenie, pobyt osoby prowadzącej spotkanie</t>
  </si>
  <si>
    <t>godzina</t>
  </si>
  <si>
    <t>Aktywizowanie społeczności lokalnej</t>
  </si>
  <si>
    <t>dni</t>
  </si>
  <si>
    <t>Suma kosztów pozostałych ( II )</t>
  </si>
  <si>
    <t>III</t>
  </si>
  <si>
    <t>Suma kosztów kwalifikowalnych (I+II)</t>
  </si>
  <si>
    <t>* zadanie lub grupa zadań realizowanych w ramach zakresu wsparcia</t>
  </si>
  <si>
    <t>** zadanie lub dostawa/robota/usługa realizowana w ramach zadania</t>
  </si>
  <si>
    <t>*** VAT, jeśli jest kosztem kwalifikowalnym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</si>
</sst>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left" wrapText="1"/>
      <protection locked="0"/>
    </xf>
    <xf numFmtId="0" fontId="8" fillId="33" borderId="14" xfId="0" applyFont="1" applyFill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164" fontId="9" fillId="0" borderId="14" xfId="0" applyNumberFormat="1" applyFont="1" applyBorder="1" applyAlignment="1" applyProtection="1">
      <alignment horizontal="right" wrapText="1"/>
      <protection hidden="1" locked="0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0" fontId="9" fillId="0" borderId="14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164" fontId="9" fillId="0" borderId="14" xfId="0" applyNumberFormat="1" applyFont="1" applyFill="1" applyBorder="1" applyAlignment="1" applyProtection="1">
      <alignment horizontal="right" wrapText="1"/>
      <protection hidden="1" locked="0"/>
    </xf>
    <xf numFmtId="164" fontId="9" fillId="0" borderId="14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 applyProtection="1">
      <alignment horizontal="left" wrapText="1"/>
      <protection locked="0"/>
    </xf>
    <xf numFmtId="164" fontId="7" fillId="0" borderId="14" xfId="0" applyNumberFormat="1" applyFont="1" applyBorder="1" applyAlignment="1" applyProtection="1">
      <alignment horizontal="right" wrapText="1"/>
      <protection hidden="1" locked="0"/>
    </xf>
    <xf numFmtId="164" fontId="7" fillId="0" borderId="14" xfId="0" applyNumberFormat="1" applyFont="1" applyBorder="1" applyAlignment="1" applyProtection="1">
      <alignment horizontal="right" wrapText="1"/>
      <protection locked="0"/>
    </xf>
    <xf numFmtId="164" fontId="7" fillId="0" borderId="14" xfId="0" applyNumberFormat="1" applyFont="1" applyBorder="1" applyAlignment="1" applyProtection="1">
      <alignment horizontal="right" wrapText="1"/>
      <protection hidden="1"/>
    </xf>
    <xf numFmtId="164" fontId="9" fillId="33" borderId="10" xfId="0" applyNumberFormat="1" applyFont="1" applyFill="1" applyBorder="1" applyAlignment="1" applyProtection="1">
      <alignment horizontal="right" wrapText="1"/>
      <protection hidden="1"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4" fillId="33" borderId="14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horizontal="center" wrapText="1"/>
      <protection locked="0"/>
    </xf>
    <xf numFmtId="164" fontId="7" fillId="0" borderId="16" xfId="0" applyNumberFormat="1" applyFont="1" applyBorder="1" applyAlignment="1" applyProtection="1">
      <alignment horizontal="right" wrapText="1"/>
      <protection hidden="1" locked="0"/>
    </xf>
    <xf numFmtId="164" fontId="7" fillId="0" borderId="16" xfId="0" applyNumberFormat="1" applyFont="1" applyBorder="1" applyAlignment="1" applyProtection="1">
      <alignment horizontal="right" wrapText="1"/>
      <protection locked="0"/>
    </xf>
    <xf numFmtId="0" fontId="15" fillId="33" borderId="17" xfId="0" applyFont="1" applyFill="1" applyBorder="1" applyAlignment="1" applyProtection="1">
      <alignment horizontal="left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5" fillId="33" borderId="19" xfId="0" applyFont="1" applyFill="1" applyBorder="1" applyAlignment="1" applyProtection="1">
      <alignment horizontal="left"/>
      <protection/>
    </xf>
    <xf numFmtId="0" fontId="15" fillId="33" borderId="20" xfId="0" applyNumberFormat="1" applyFont="1" applyFill="1" applyBorder="1" applyAlignment="1" applyProtection="1">
      <alignment horizontal="left" vertical="top" wrapText="1"/>
      <protection/>
    </xf>
    <xf numFmtId="0" fontId="15" fillId="33" borderId="21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33" borderId="22" xfId="0" applyFont="1" applyFill="1" applyBorder="1" applyAlignment="1" applyProtection="1">
      <alignment horizontal="left"/>
      <protection/>
    </xf>
    <xf numFmtId="0" fontId="15" fillId="33" borderId="17" xfId="0" applyFont="1" applyFill="1" applyBorder="1" applyAlignment="1" applyProtection="1">
      <alignment horizontal="left"/>
      <protection/>
    </xf>
    <xf numFmtId="0" fontId="15" fillId="33" borderId="23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5" fillId="33" borderId="24" xfId="0" applyNumberFormat="1" applyFont="1" applyFill="1" applyBorder="1" applyAlignment="1" applyProtection="1">
      <alignment horizontal="left" vertical="top" wrapText="1"/>
      <protection/>
    </xf>
    <xf numFmtId="0" fontId="15" fillId="33" borderId="20" xfId="0" applyNumberFormat="1" applyFont="1" applyFill="1" applyBorder="1" applyAlignment="1" applyProtection="1">
      <alignment horizontal="left" vertical="top" wrapText="1"/>
      <protection/>
    </xf>
    <xf numFmtId="0" fontId="8" fillId="33" borderId="15" xfId="0" applyFont="1" applyFill="1" applyBorder="1" applyAlignment="1" applyProtection="1">
      <alignment horizontal="left" wrapText="1"/>
      <protection/>
    </xf>
    <xf numFmtId="0" fontId="8" fillId="33" borderId="10" xfId="0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left" wrapText="1"/>
      <protection locked="0"/>
    </xf>
    <xf numFmtId="0" fontId="12" fillId="33" borderId="15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4" fillId="33" borderId="25" xfId="0" applyFont="1" applyFill="1" applyBorder="1" applyAlignment="1" applyProtection="1">
      <alignment horizontal="left" wrapText="1"/>
      <protection locked="0"/>
    </xf>
    <xf numFmtId="0" fontId="4" fillId="33" borderId="26" xfId="0" applyFont="1" applyFill="1" applyBorder="1" applyAlignment="1" applyProtection="1">
      <alignment horizontal="left" wrapText="1"/>
      <protection locked="0"/>
    </xf>
    <xf numFmtId="0" fontId="4" fillId="33" borderId="27" xfId="0" applyFont="1" applyFill="1" applyBorder="1" applyAlignment="1" applyProtection="1">
      <alignment horizontal="left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65"/>
  <sheetViews>
    <sheetView tabSelected="1" zoomScalePageLayoutView="0" workbookViewId="0" topLeftCell="A4">
      <selection activeCell="C39" sqref="C39"/>
    </sheetView>
  </sheetViews>
  <sheetFormatPr defaultColWidth="8.796875" defaultRowHeight="14.25"/>
  <cols>
    <col min="1" max="1" width="1.59765625" style="0" customWidth="1"/>
    <col min="2" max="2" width="10.8984375" style="0" customWidth="1"/>
    <col min="3" max="3" width="26" style="0" customWidth="1"/>
  </cols>
  <sheetData>
    <row r="1" spans="2:15" ht="14.25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1"/>
      <c r="O1" s="2"/>
    </row>
    <row r="2" spans="2:15" ht="14.25">
      <c r="B2" s="88" t="s">
        <v>1</v>
      </c>
      <c r="C2" s="91" t="s">
        <v>2</v>
      </c>
      <c r="D2" s="78" t="s">
        <v>3</v>
      </c>
      <c r="E2" s="78"/>
      <c r="F2" s="92" t="s">
        <v>4</v>
      </c>
      <c r="G2" s="92"/>
      <c r="H2" s="78"/>
      <c r="I2" s="78"/>
      <c r="J2" s="78"/>
      <c r="K2" s="78"/>
      <c r="L2" s="93"/>
      <c r="M2" s="93"/>
      <c r="N2" s="94"/>
      <c r="O2" s="94"/>
    </row>
    <row r="3" spans="2:15" ht="14.25">
      <c r="B3" s="89"/>
      <c r="C3" s="91"/>
      <c r="D3" s="78" t="s">
        <v>5</v>
      </c>
      <c r="E3" s="95" t="s">
        <v>6</v>
      </c>
      <c r="F3" s="96" t="s">
        <v>7</v>
      </c>
      <c r="G3" s="97"/>
      <c r="H3" s="78" t="s">
        <v>8</v>
      </c>
      <c r="I3" s="78"/>
      <c r="J3" s="78" t="s">
        <v>9</v>
      </c>
      <c r="K3" s="78"/>
      <c r="L3" s="78" t="s">
        <v>10</v>
      </c>
      <c r="M3" s="78"/>
      <c r="N3" s="78" t="s">
        <v>11</v>
      </c>
      <c r="O3" s="78"/>
    </row>
    <row r="4" spans="2:15" ht="25.5">
      <c r="B4" s="90"/>
      <c r="C4" s="91"/>
      <c r="D4" s="78"/>
      <c r="E4" s="78"/>
      <c r="F4" s="3" t="s">
        <v>12</v>
      </c>
      <c r="G4" s="4" t="s">
        <v>13</v>
      </c>
      <c r="H4" s="5" t="s">
        <v>7</v>
      </c>
      <c r="I4" s="4" t="s">
        <v>13</v>
      </c>
      <c r="J4" s="5" t="s">
        <v>7</v>
      </c>
      <c r="K4" s="4" t="s">
        <v>13</v>
      </c>
      <c r="L4" s="5" t="s">
        <v>7</v>
      </c>
      <c r="M4" s="4" t="s">
        <v>13</v>
      </c>
      <c r="N4" s="5" t="s">
        <v>7</v>
      </c>
      <c r="O4" s="4" t="s">
        <v>13</v>
      </c>
    </row>
    <row r="5" spans="2:15" ht="14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</row>
    <row r="6" spans="2:15" ht="14.25">
      <c r="B6" s="7" t="s">
        <v>14</v>
      </c>
      <c r="C6" s="79" t="s">
        <v>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2:15" ht="14.25">
      <c r="B7" s="8" t="s">
        <v>16</v>
      </c>
      <c r="C7" s="82" t="s">
        <v>17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2:15" ht="18" customHeight="1">
      <c r="B8" s="9">
        <v>1</v>
      </c>
      <c r="C8" s="14" t="s">
        <v>20</v>
      </c>
      <c r="D8" s="15">
        <v>1</v>
      </c>
      <c r="E8" s="15" t="s">
        <v>19</v>
      </c>
      <c r="F8" s="16">
        <v>4260</v>
      </c>
      <c r="G8" s="16">
        <v>0</v>
      </c>
      <c r="H8" s="17">
        <v>4260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spans="2:15" ht="16.5" customHeight="1">
      <c r="B9" s="9">
        <v>2</v>
      </c>
      <c r="C9" s="14" t="s">
        <v>21</v>
      </c>
      <c r="D9" s="15">
        <v>2</v>
      </c>
      <c r="E9" s="15" t="s">
        <v>19</v>
      </c>
      <c r="F9" s="16">
        <v>4970</v>
      </c>
      <c r="G9" s="16">
        <v>0</v>
      </c>
      <c r="H9" s="17">
        <v>4970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spans="2:15" ht="18.75" customHeight="1">
      <c r="B10" s="9">
        <v>3</v>
      </c>
      <c r="C10" s="14" t="s">
        <v>22</v>
      </c>
      <c r="D10" s="15">
        <v>1</v>
      </c>
      <c r="E10" s="15" t="s">
        <v>19</v>
      </c>
      <c r="F10" s="16">
        <v>1200</v>
      </c>
      <c r="G10" s="16">
        <v>216.4</v>
      </c>
      <c r="H10" s="17">
        <v>1200</v>
      </c>
      <c r="I10" s="17">
        <v>216.4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2:15" ht="14.25">
      <c r="B11" s="9" t="s">
        <v>23</v>
      </c>
      <c r="C11" s="70" t="s">
        <v>24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2:15" ht="24" customHeight="1">
      <c r="B12" s="9" t="s">
        <v>18</v>
      </c>
      <c r="C12" s="14" t="s">
        <v>25</v>
      </c>
      <c r="D12" s="15">
        <v>12</v>
      </c>
      <c r="E12" s="15" t="s">
        <v>19</v>
      </c>
      <c r="F12" s="16">
        <v>850</v>
      </c>
      <c r="G12" s="16">
        <v>0</v>
      </c>
      <c r="H12" s="17">
        <v>850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2:15" ht="14.25">
      <c r="B13" s="9" t="s">
        <v>26</v>
      </c>
      <c r="C13" s="70" t="s">
        <v>27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2:15" ht="17.25" customHeight="1">
      <c r="B14" s="9" t="s">
        <v>18</v>
      </c>
      <c r="C14" s="14" t="s">
        <v>27</v>
      </c>
      <c r="D14" s="15">
        <v>2</v>
      </c>
      <c r="E14" s="15" t="s">
        <v>28</v>
      </c>
      <c r="F14" s="16">
        <v>2000</v>
      </c>
      <c r="G14" s="16">
        <v>360.66</v>
      </c>
      <c r="H14" s="17">
        <v>2000</v>
      </c>
      <c r="I14" s="17">
        <v>360.66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</row>
    <row r="15" spans="2:15" ht="14.25">
      <c r="B15" s="9">
        <v>2</v>
      </c>
      <c r="C15" s="14" t="s">
        <v>29</v>
      </c>
      <c r="D15" s="15">
        <v>1</v>
      </c>
      <c r="E15" s="15" t="s">
        <v>30</v>
      </c>
      <c r="F15" s="16">
        <v>144.55</v>
      </c>
      <c r="G15" s="16">
        <v>26.07</v>
      </c>
      <c r="H15" s="17">
        <v>144.55</v>
      </c>
      <c r="I15" s="17">
        <v>26.07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2:15" ht="14.25">
      <c r="B16" s="9" t="s">
        <v>31</v>
      </c>
      <c r="C16" s="70" t="s">
        <v>32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2:15" ht="16.5" customHeight="1">
      <c r="B17" s="9" t="s">
        <v>18</v>
      </c>
      <c r="C17" s="14" t="s">
        <v>33</v>
      </c>
      <c r="D17" s="15">
        <v>2</v>
      </c>
      <c r="E17" s="15" t="s">
        <v>34</v>
      </c>
      <c r="F17" s="16">
        <v>376.02</v>
      </c>
      <c r="G17" s="16">
        <v>67.81</v>
      </c>
      <c r="H17" s="17">
        <v>376.02</v>
      </c>
      <c r="I17" s="17">
        <v>67.81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2:15" ht="17.25" customHeight="1">
      <c r="B18" s="9">
        <v>2</v>
      </c>
      <c r="C18" s="14" t="s">
        <v>35</v>
      </c>
      <c r="D18" s="15">
        <v>12</v>
      </c>
      <c r="E18" s="15" t="s">
        <v>34</v>
      </c>
      <c r="F18" s="16">
        <v>91.5</v>
      </c>
      <c r="G18" s="16">
        <v>16.5</v>
      </c>
      <c r="H18" s="17">
        <v>91.5</v>
      </c>
      <c r="I18" s="17">
        <v>16.5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</row>
    <row r="19" spans="2:15" ht="16.5" customHeight="1">
      <c r="B19" s="9">
        <v>3</v>
      </c>
      <c r="C19" s="14" t="s">
        <v>36</v>
      </c>
      <c r="D19" s="15">
        <v>2</v>
      </c>
      <c r="E19" s="15" t="s">
        <v>34</v>
      </c>
      <c r="F19" s="16">
        <v>443.3</v>
      </c>
      <c r="G19" s="16">
        <v>0</v>
      </c>
      <c r="H19" s="17">
        <v>443.3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</row>
    <row r="20" spans="2:15" ht="14.25">
      <c r="B20" s="9" t="s">
        <v>37</v>
      </c>
      <c r="C20" s="70" t="s">
        <v>38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2:15" ht="14.25">
      <c r="B21" s="9" t="s">
        <v>18</v>
      </c>
      <c r="C21" s="14" t="s">
        <v>39</v>
      </c>
      <c r="D21" s="15">
        <v>1</v>
      </c>
      <c r="E21" s="15" t="s">
        <v>40</v>
      </c>
      <c r="F21" s="16">
        <v>3937</v>
      </c>
      <c r="G21" s="16">
        <v>709.95</v>
      </c>
      <c r="H21" s="17">
        <v>3937</v>
      </c>
      <c r="I21" s="17">
        <v>709.95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  <row r="22" spans="2:15" ht="18.75" customHeight="1">
      <c r="B22" s="9">
        <v>2</v>
      </c>
      <c r="C22" s="14" t="s">
        <v>41</v>
      </c>
      <c r="D22" s="15">
        <v>2</v>
      </c>
      <c r="E22" s="15" t="s">
        <v>40</v>
      </c>
      <c r="F22" s="16">
        <v>6000</v>
      </c>
      <c r="G22" s="16">
        <v>1081.97</v>
      </c>
      <c r="H22" s="17">
        <v>6000</v>
      </c>
      <c r="I22" s="17">
        <v>1081.97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2:15" ht="20.25" customHeight="1">
      <c r="B23" s="9">
        <v>3</v>
      </c>
      <c r="C23" s="10" t="s">
        <v>42</v>
      </c>
      <c r="D23" s="11">
        <v>1</v>
      </c>
      <c r="E23" s="11" t="s">
        <v>43</v>
      </c>
      <c r="F23" s="12">
        <v>900</v>
      </c>
      <c r="G23" s="12">
        <v>162.3</v>
      </c>
      <c r="H23" s="13">
        <v>900</v>
      </c>
      <c r="I23" s="13">
        <v>162.3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2:15" ht="14.25">
      <c r="B24" s="9">
        <v>4</v>
      </c>
      <c r="C24" s="14" t="s">
        <v>44</v>
      </c>
      <c r="D24" s="15">
        <v>1</v>
      </c>
      <c r="E24" s="15" t="s">
        <v>19</v>
      </c>
      <c r="F24" s="16">
        <v>900</v>
      </c>
      <c r="G24" s="16">
        <v>162.3</v>
      </c>
      <c r="H24" s="17">
        <v>900</v>
      </c>
      <c r="I24" s="17">
        <v>162.3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</row>
    <row r="25" spans="2:15" ht="15.75" customHeight="1">
      <c r="B25" s="9">
        <v>5</v>
      </c>
      <c r="C25" s="14" t="s">
        <v>45</v>
      </c>
      <c r="D25" s="15">
        <v>2</v>
      </c>
      <c r="E25" s="15" t="s">
        <v>19</v>
      </c>
      <c r="F25" s="16">
        <v>140</v>
      </c>
      <c r="G25" s="16">
        <v>25.25</v>
      </c>
      <c r="H25" s="17">
        <v>140</v>
      </c>
      <c r="I25" s="17">
        <v>25.25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</row>
    <row r="26" spans="2:15" ht="14.25">
      <c r="B26" s="9" t="s">
        <v>46</v>
      </c>
      <c r="C26" s="70" t="s">
        <v>47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2:15" ht="15" customHeight="1">
      <c r="B27" s="9" t="s">
        <v>18</v>
      </c>
      <c r="C27" s="14" t="s">
        <v>47</v>
      </c>
      <c r="D27" s="15">
        <v>2</v>
      </c>
      <c r="E27" s="15" t="s">
        <v>34</v>
      </c>
      <c r="F27" s="16">
        <v>770.4</v>
      </c>
      <c r="G27" s="16">
        <v>138.92</v>
      </c>
      <c r="H27" s="17">
        <v>770.4</v>
      </c>
      <c r="I27" s="17">
        <v>138.92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</row>
    <row r="28" spans="2:15" ht="14.25">
      <c r="B28" s="9" t="s">
        <v>48</v>
      </c>
      <c r="C28" s="70" t="s">
        <v>49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ht="15.75" customHeight="1">
      <c r="B29" s="9" t="s">
        <v>18</v>
      </c>
      <c r="C29" s="14" t="s">
        <v>50</v>
      </c>
      <c r="D29" s="15">
        <v>2</v>
      </c>
      <c r="E29" s="15" t="s">
        <v>34</v>
      </c>
      <c r="F29" s="16">
        <v>130</v>
      </c>
      <c r="G29" s="16">
        <v>0</v>
      </c>
      <c r="H29" s="17">
        <v>130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2:15" ht="29.25" customHeight="1">
      <c r="B30" s="18" t="s">
        <v>51</v>
      </c>
      <c r="C30" s="19"/>
      <c r="D30" s="19"/>
      <c r="E30" s="20"/>
      <c r="F30" s="21">
        <v>27112.77</v>
      </c>
      <c r="G30" s="21">
        <v>2968.1300000000006</v>
      </c>
      <c r="H30" s="22">
        <f aca="true" t="shared" si="0" ref="H30:O30">SUM(H8:H10,H12,H14:H15,H17:H19,H21:H25,H27,H29)</f>
        <v>27112.77</v>
      </c>
      <c r="I30" s="22">
        <f t="shared" si="0"/>
        <v>2968.1300000000006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0</v>
      </c>
    </row>
    <row r="31" spans="2:15" ht="14.25">
      <c r="B31" s="7" t="s">
        <v>52</v>
      </c>
      <c r="C31" s="73" t="s">
        <v>53</v>
      </c>
      <c r="D31" s="74"/>
      <c r="E31" s="74"/>
      <c r="F31" s="24"/>
      <c r="G31" s="24"/>
      <c r="H31" s="25"/>
      <c r="I31" s="25"/>
      <c r="J31" s="25"/>
      <c r="K31" s="25"/>
      <c r="L31" s="25"/>
      <c r="M31" s="25"/>
      <c r="N31" s="25"/>
      <c r="O31" s="26"/>
    </row>
    <row r="32" spans="2:15" ht="14.25">
      <c r="B32" s="9" t="s">
        <v>16</v>
      </c>
      <c r="C32" s="75" t="s">
        <v>54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</row>
    <row r="33" spans="2:15" ht="24.75" customHeight="1">
      <c r="B33" s="9" t="s">
        <v>18</v>
      </c>
      <c r="C33" s="14" t="s">
        <v>55</v>
      </c>
      <c r="D33" s="15">
        <v>1</v>
      </c>
      <c r="E33" s="27" t="s">
        <v>56</v>
      </c>
      <c r="F33" s="16">
        <v>7429.8</v>
      </c>
      <c r="G33" s="16">
        <v>1339.8</v>
      </c>
      <c r="H33" s="17">
        <v>7429.8</v>
      </c>
      <c r="I33" s="17">
        <v>1339.8</v>
      </c>
      <c r="J33" s="17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2:15" ht="18" customHeight="1">
      <c r="B34" s="9">
        <v>2</v>
      </c>
      <c r="C34" s="14" t="s">
        <v>57</v>
      </c>
      <c r="D34" s="15">
        <v>3</v>
      </c>
      <c r="E34" s="15" t="s">
        <v>19</v>
      </c>
      <c r="F34" s="16">
        <v>912.4</v>
      </c>
      <c r="G34" s="16">
        <v>164.53</v>
      </c>
      <c r="H34" s="17">
        <v>912.4</v>
      </c>
      <c r="I34" s="17">
        <v>164.53</v>
      </c>
      <c r="J34" s="17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2:15" ht="14.25">
      <c r="B35" s="9" t="s">
        <v>58</v>
      </c>
      <c r="C35" s="10" t="s">
        <v>59</v>
      </c>
      <c r="D35" s="11">
        <v>0</v>
      </c>
      <c r="E35" s="11" t="s">
        <v>59</v>
      </c>
      <c r="F35" s="12"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</row>
    <row r="36" spans="2:15" ht="14.25">
      <c r="B36" s="53" t="s">
        <v>60</v>
      </c>
      <c r="C36" s="54"/>
      <c r="D36" s="54"/>
      <c r="E36" s="55"/>
      <c r="F36" s="23">
        <v>8342.2</v>
      </c>
      <c r="G36" s="23">
        <v>1504.33</v>
      </c>
      <c r="H36" s="23">
        <v>8342.2</v>
      </c>
      <c r="I36" s="23">
        <v>1504.33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>
      <c r="B37" s="9" t="s">
        <v>23</v>
      </c>
      <c r="C37" s="67" t="s">
        <v>61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2:15" ht="14.25">
      <c r="B38" s="9" t="s">
        <v>18</v>
      </c>
      <c r="C38" s="10" t="s">
        <v>62</v>
      </c>
      <c r="D38" s="11">
        <v>2</v>
      </c>
      <c r="E38" s="28" t="s">
        <v>63</v>
      </c>
      <c r="F38" s="12">
        <v>200</v>
      </c>
      <c r="G38" s="12">
        <v>0</v>
      </c>
      <c r="H38" s="13">
        <v>200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2:15" ht="21.75" customHeight="1">
      <c r="B39" s="9">
        <v>2</v>
      </c>
      <c r="C39" s="10" t="s">
        <v>64</v>
      </c>
      <c r="D39" s="11">
        <v>8</v>
      </c>
      <c r="E39" s="11" t="s">
        <v>65</v>
      </c>
      <c r="F39" s="12">
        <v>1600</v>
      </c>
      <c r="G39" s="12">
        <v>0</v>
      </c>
      <c r="H39" s="13">
        <v>1600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2:15" ht="14.25">
      <c r="B40" s="9" t="s">
        <v>58</v>
      </c>
      <c r="C40" s="10" t="s">
        <v>59</v>
      </c>
      <c r="D40" s="11">
        <v>0</v>
      </c>
      <c r="E40" s="11" t="s">
        <v>59</v>
      </c>
      <c r="F40" s="12">
        <v>0</v>
      </c>
      <c r="G40" s="12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</row>
    <row r="41" spans="2:15" ht="14.25">
      <c r="B41" s="53" t="s">
        <v>60</v>
      </c>
      <c r="C41" s="54"/>
      <c r="D41" s="54"/>
      <c r="E41" s="55"/>
      <c r="F41" s="23">
        <v>1800</v>
      </c>
      <c r="G41" s="23">
        <v>0</v>
      </c>
      <c r="H41" s="23">
        <v>1800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</row>
    <row r="42" spans="2:15" ht="14.25">
      <c r="B42" s="9" t="s">
        <v>26</v>
      </c>
      <c r="C42" s="67" t="s">
        <v>66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2:15" ht="14.25">
      <c r="B43" s="9" t="s">
        <v>18</v>
      </c>
      <c r="C43" s="10" t="s">
        <v>62</v>
      </c>
      <c r="D43" s="11">
        <v>21</v>
      </c>
      <c r="E43" s="28" t="s">
        <v>67</v>
      </c>
      <c r="F43" s="12">
        <v>2100</v>
      </c>
      <c r="G43" s="12">
        <v>0</v>
      </c>
      <c r="H43" s="13">
        <v>2100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2:15" ht="28.5" customHeight="1">
      <c r="B44" s="9">
        <v>2</v>
      </c>
      <c r="C44" s="10" t="s">
        <v>64</v>
      </c>
      <c r="D44" s="11">
        <v>84</v>
      </c>
      <c r="E44" s="28" t="s">
        <v>65</v>
      </c>
      <c r="F44" s="12">
        <v>16800</v>
      </c>
      <c r="G44" s="12">
        <v>0</v>
      </c>
      <c r="H44" s="13">
        <v>16800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</row>
    <row r="45" spans="2:15" ht="14.25">
      <c r="B45" s="9">
        <v>3</v>
      </c>
      <c r="C45" s="29" t="s">
        <v>59</v>
      </c>
      <c r="D45" s="11">
        <v>0</v>
      </c>
      <c r="E45" s="11" t="s">
        <v>59</v>
      </c>
      <c r="F45" s="12">
        <v>0</v>
      </c>
      <c r="G45" s="12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2:15" ht="14.25">
      <c r="B46" s="9" t="s">
        <v>58</v>
      </c>
      <c r="C46" s="30" t="s">
        <v>59</v>
      </c>
      <c r="D46" s="11">
        <v>0</v>
      </c>
      <c r="E46" s="29" t="s">
        <v>59</v>
      </c>
      <c r="F46" s="12">
        <v>0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2:15" ht="14.25">
      <c r="B47" s="53" t="s">
        <v>60</v>
      </c>
      <c r="C47" s="54"/>
      <c r="D47" s="54"/>
      <c r="E47" s="55"/>
      <c r="F47" s="23">
        <v>18900</v>
      </c>
      <c r="G47" s="23">
        <v>0</v>
      </c>
      <c r="H47" s="23">
        <v>18900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</row>
    <row r="48" spans="2:15" ht="14.25">
      <c r="B48" s="9" t="s">
        <v>31</v>
      </c>
      <c r="C48" s="56" t="s">
        <v>59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  <row r="49" spans="2:15" ht="14.25">
      <c r="B49" s="9" t="s">
        <v>18</v>
      </c>
      <c r="C49" s="31" t="s">
        <v>59</v>
      </c>
      <c r="D49" s="11">
        <v>0</v>
      </c>
      <c r="E49" s="28" t="s">
        <v>59</v>
      </c>
      <c r="F49" s="12">
        <v>0</v>
      </c>
      <c r="G49" s="1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</row>
    <row r="50" spans="2:15" ht="14.25">
      <c r="B50" s="9">
        <v>2</v>
      </c>
      <c r="C50" s="31" t="s">
        <v>59</v>
      </c>
      <c r="D50" s="11">
        <v>0</v>
      </c>
      <c r="E50" s="28" t="s">
        <v>59</v>
      </c>
      <c r="F50" s="12">
        <v>0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</row>
    <row r="51" spans="2:15" ht="14.25">
      <c r="B51" s="9" t="s">
        <v>58</v>
      </c>
      <c r="C51" s="31" t="s">
        <v>59</v>
      </c>
      <c r="D51" s="11">
        <v>0</v>
      </c>
      <c r="E51" s="28" t="s">
        <v>59</v>
      </c>
      <c r="F51" s="12">
        <v>0</v>
      </c>
      <c r="G51" s="12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</row>
    <row r="52" spans="2:15" ht="14.25">
      <c r="B52" s="53" t="s">
        <v>60</v>
      </c>
      <c r="C52" s="54"/>
      <c r="D52" s="54"/>
      <c r="E52" s="55"/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</row>
    <row r="53" spans="2:15" ht="14.25">
      <c r="B53" s="9" t="s">
        <v>37</v>
      </c>
      <c r="C53" s="56" t="s">
        <v>59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2:15" ht="14.25">
      <c r="B54" s="9" t="s">
        <v>18</v>
      </c>
      <c r="C54" s="32" t="s">
        <v>59</v>
      </c>
      <c r="D54" s="32">
        <v>0</v>
      </c>
      <c r="E54" s="33" t="s">
        <v>59</v>
      </c>
      <c r="F54" s="12">
        <v>0</v>
      </c>
      <c r="G54" s="12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</row>
    <row r="55" spans="2:15" ht="14.25">
      <c r="B55" s="9">
        <v>2</v>
      </c>
      <c r="C55" s="32" t="s">
        <v>59</v>
      </c>
      <c r="D55" s="32">
        <v>0</v>
      </c>
      <c r="E55" s="32" t="s">
        <v>59</v>
      </c>
      <c r="F55" s="12">
        <v>0</v>
      </c>
      <c r="G55" s="12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</row>
    <row r="56" spans="2:15" ht="14.25">
      <c r="B56" s="9" t="s">
        <v>58</v>
      </c>
      <c r="C56" s="32" t="s">
        <v>59</v>
      </c>
      <c r="D56" s="32">
        <v>0</v>
      </c>
      <c r="E56" s="32" t="s">
        <v>59</v>
      </c>
      <c r="F56" s="12">
        <v>0</v>
      </c>
      <c r="G56" s="12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</row>
    <row r="57" spans="2:15" ht="14.25">
      <c r="B57" s="59" t="s">
        <v>60</v>
      </c>
      <c r="C57" s="60"/>
      <c r="D57" s="60"/>
      <c r="E57" s="61"/>
      <c r="F57" s="21">
        <v>0</v>
      </c>
      <c r="G57" s="21">
        <v>0</v>
      </c>
      <c r="H57" s="22">
        <f aca="true" t="shared" si="1" ref="H57:O57">SUM(H54:H56)</f>
        <v>0</v>
      </c>
      <c r="I57" s="22">
        <f t="shared" si="1"/>
        <v>0</v>
      </c>
      <c r="J57" s="22">
        <f t="shared" si="1"/>
        <v>0</v>
      </c>
      <c r="K57" s="22">
        <f t="shared" si="1"/>
        <v>0</v>
      </c>
      <c r="L57" s="22">
        <f t="shared" si="1"/>
        <v>0</v>
      </c>
      <c r="M57" s="22">
        <f t="shared" si="1"/>
        <v>0</v>
      </c>
      <c r="N57" s="22">
        <f t="shared" si="1"/>
        <v>0</v>
      </c>
      <c r="O57" s="22">
        <f t="shared" si="1"/>
        <v>0</v>
      </c>
    </row>
    <row r="58" spans="2:15" ht="14.25">
      <c r="B58" s="62" t="s">
        <v>68</v>
      </c>
      <c r="C58" s="63"/>
      <c r="D58" s="34"/>
      <c r="E58" s="35"/>
      <c r="F58" s="12">
        <v>29042.2</v>
      </c>
      <c r="G58" s="12">
        <v>1504.33</v>
      </c>
      <c r="H58" s="13">
        <f aca="true" t="shared" si="2" ref="H58:O58">SUM(H36,H41,H47,H52,H57)</f>
        <v>29042.2</v>
      </c>
      <c r="I58" s="13">
        <f t="shared" si="2"/>
        <v>1504.33</v>
      </c>
      <c r="J58" s="13">
        <f t="shared" si="2"/>
        <v>0</v>
      </c>
      <c r="K58" s="13">
        <f t="shared" si="2"/>
        <v>0</v>
      </c>
      <c r="L58" s="13">
        <f t="shared" si="2"/>
        <v>0</v>
      </c>
      <c r="M58" s="13">
        <f t="shared" si="2"/>
        <v>0</v>
      </c>
      <c r="N58" s="13">
        <f t="shared" si="2"/>
        <v>0</v>
      </c>
      <c r="O58" s="13">
        <f t="shared" si="2"/>
        <v>0</v>
      </c>
    </row>
    <row r="59" spans="2:15" ht="14.25">
      <c r="B59" s="36" t="s">
        <v>69</v>
      </c>
      <c r="C59" s="64" t="s">
        <v>70</v>
      </c>
      <c r="D59" s="65"/>
      <c r="E59" s="66"/>
      <c r="F59" s="37">
        <v>56154.97</v>
      </c>
      <c r="G59" s="37">
        <v>4472.460000000001</v>
      </c>
      <c r="H59" s="38">
        <f aca="true" t="shared" si="3" ref="H59:O59">SUM(H30,H58)</f>
        <v>56154.97</v>
      </c>
      <c r="I59" s="38">
        <f t="shared" si="3"/>
        <v>4472.460000000001</v>
      </c>
      <c r="J59" s="38">
        <f t="shared" si="3"/>
        <v>0</v>
      </c>
      <c r="K59" s="38">
        <f t="shared" si="3"/>
        <v>0</v>
      </c>
      <c r="L59" s="38">
        <f t="shared" si="3"/>
        <v>0</v>
      </c>
      <c r="M59" s="38">
        <f t="shared" si="3"/>
        <v>0</v>
      </c>
      <c r="N59" s="38">
        <f t="shared" si="3"/>
        <v>0</v>
      </c>
      <c r="O59" s="38">
        <f t="shared" si="3"/>
        <v>0</v>
      </c>
    </row>
    <row r="60" spans="2:15" ht="14.25">
      <c r="B60" s="47" t="s">
        <v>71</v>
      </c>
      <c r="C60" s="48"/>
      <c r="D60" s="48"/>
      <c r="E60" s="48"/>
      <c r="F60" s="48"/>
      <c r="G60" s="48"/>
      <c r="H60" s="48"/>
      <c r="I60" s="39"/>
      <c r="J60" s="39"/>
      <c r="K60" s="39"/>
      <c r="L60" s="39"/>
      <c r="M60" s="39"/>
      <c r="N60" s="39"/>
      <c r="O60" s="40"/>
    </row>
    <row r="61" spans="2:15" ht="14.25">
      <c r="B61" s="49" t="s">
        <v>72</v>
      </c>
      <c r="C61" s="50"/>
      <c r="D61" s="50"/>
      <c r="E61" s="50"/>
      <c r="F61" s="50"/>
      <c r="G61" s="50"/>
      <c r="H61" s="41"/>
      <c r="I61" s="41"/>
      <c r="J61" s="41"/>
      <c r="K61" s="41"/>
      <c r="L61" s="41"/>
      <c r="M61" s="41"/>
      <c r="N61" s="41"/>
      <c r="O61" s="42"/>
    </row>
    <row r="62" spans="2:15" ht="14.25">
      <c r="B62" s="51" t="s">
        <v>73</v>
      </c>
      <c r="C62" s="52"/>
      <c r="D62" s="52"/>
      <c r="E62" s="52"/>
      <c r="F62" s="52"/>
      <c r="G62" s="52"/>
      <c r="H62" s="43"/>
      <c r="I62" s="43"/>
      <c r="J62" s="43"/>
      <c r="K62" s="43"/>
      <c r="L62" s="43"/>
      <c r="M62" s="43"/>
      <c r="N62" s="43"/>
      <c r="O62" s="44"/>
    </row>
    <row r="63" spans="2:15" ht="14.25">
      <c r="B63" s="45"/>
      <c r="C63" s="45"/>
      <c r="D63" s="45"/>
      <c r="E63" s="46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 ht="14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ht="14.25">
      <c r="E65" s="45"/>
    </row>
  </sheetData>
  <sheetProtection/>
  <mergeCells count="36">
    <mergeCell ref="C13:O13"/>
    <mergeCell ref="B1:M1"/>
    <mergeCell ref="B2:B4"/>
    <mergeCell ref="C2:C4"/>
    <mergeCell ref="D2:E2"/>
    <mergeCell ref="F2:O2"/>
    <mergeCell ref="D3:D4"/>
    <mergeCell ref="E3:E4"/>
    <mergeCell ref="F3:G3"/>
    <mergeCell ref="H3:I3"/>
    <mergeCell ref="J3:K3"/>
    <mergeCell ref="L3:M3"/>
    <mergeCell ref="N3:O3"/>
    <mergeCell ref="C6:O6"/>
    <mergeCell ref="C7:O7"/>
    <mergeCell ref="C11:O11"/>
    <mergeCell ref="C48:O48"/>
    <mergeCell ref="C16:O16"/>
    <mergeCell ref="C20:O20"/>
    <mergeCell ref="C26:O26"/>
    <mergeCell ref="C28:O28"/>
    <mergeCell ref="C31:E31"/>
    <mergeCell ref="C32:O32"/>
    <mergeCell ref="B36:E36"/>
    <mergeCell ref="C37:O37"/>
    <mergeCell ref="B41:E41"/>
    <mergeCell ref="C42:O42"/>
    <mergeCell ref="B47:E47"/>
    <mergeCell ref="B60:H60"/>
    <mergeCell ref="B61:G61"/>
    <mergeCell ref="B62:G62"/>
    <mergeCell ref="B52:E52"/>
    <mergeCell ref="C53:O53"/>
    <mergeCell ref="B57:E57"/>
    <mergeCell ref="B58:C58"/>
    <mergeCell ref="C59:E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2010-01-28T14:58:48Z</dcterms:created>
  <dcterms:modified xsi:type="dcterms:W3CDTF">2010-01-28T17:08:23Z</dcterms:modified>
  <cp:category/>
  <cp:version/>
  <cp:contentType/>
  <cp:contentStatus/>
</cp:coreProperties>
</file>